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722" activeTab="5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4"/>
  <c r="W17"/>
  <c r="W20"/>
  <c r="W23"/>
  <c r="W25"/>
  <c r="W28"/>
  <c r="W31"/>
  <c r="W33"/>
  <c r="W36"/>
  <c r="W39"/>
  <c r="W41"/>
  <c r="W44"/>
  <c r="W47"/>
  <c r="W49"/>
  <c r="V14"/>
  <c r="V15"/>
  <c r="V17"/>
  <c r="V22"/>
  <c r="V23"/>
  <c r="V25"/>
  <c r="V30"/>
  <c r="V31"/>
  <c r="V33"/>
  <c r="V38"/>
  <c r="V39"/>
  <c r="V41"/>
  <c r="V46"/>
  <c r="V47"/>
  <c r="V49"/>
  <c r="U15"/>
  <c r="U16"/>
  <c r="U17"/>
  <c r="U23"/>
  <c r="U24"/>
  <c r="U25"/>
  <c r="U32"/>
  <c r="U33"/>
  <c r="U40"/>
  <c r="U41"/>
  <c r="U48"/>
  <c r="U49"/>
  <c r="T15"/>
  <c r="T23"/>
  <c r="T31"/>
  <c r="T39"/>
  <c r="T47"/>
  <c r="R15"/>
  <c r="R17"/>
  <c r="T17" s="1"/>
  <c r="R20"/>
  <c r="R23"/>
  <c r="R25"/>
  <c r="T25" s="1"/>
  <c r="R28"/>
  <c r="R31"/>
  <c r="R33"/>
  <c r="T33" s="1"/>
  <c r="R36"/>
  <c r="R39"/>
  <c r="R41"/>
  <c r="T41" s="1"/>
  <c r="R44"/>
  <c r="R47"/>
  <c r="R49"/>
  <c r="Q14"/>
  <c r="Q15"/>
  <c r="Q17"/>
  <c r="Q22"/>
  <c r="Q23"/>
  <c r="Q25"/>
  <c r="Q30"/>
  <c r="Q31"/>
  <c r="Q33"/>
  <c r="Q38"/>
  <c r="O15"/>
  <c r="O17"/>
  <c r="O20"/>
  <c r="O23"/>
  <c r="O25"/>
  <c r="O28"/>
  <c r="O31"/>
  <c r="O33"/>
  <c r="O36"/>
  <c r="O39"/>
  <c r="O41"/>
  <c r="O44"/>
  <c r="O47"/>
  <c r="O49"/>
  <c r="N17"/>
  <c r="N19"/>
  <c r="N20"/>
  <c r="N25"/>
  <c r="N27"/>
  <c r="N28"/>
  <c r="N33"/>
  <c r="N35"/>
  <c r="N36"/>
  <c r="N41"/>
  <c r="N43"/>
  <c r="N44"/>
  <c r="N49"/>
  <c r="N51"/>
  <c r="F14"/>
  <c r="W14" s="1"/>
  <c r="F15"/>
  <c r="P15" s="1"/>
  <c r="F16"/>
  <c r="V16" s="1"/>
  <c r="F17"/>
  <c r="P17" s="1"/>
  <c r="F18"/>
  <c r="U18" s="1"/>
  <c r="F19"/>
  <c r="O19" s="1"/>
  <c r="F20"/>
  <c r="T20" s="1"/>
  <c r="F21"/>
  <c r="N21" s="1"/>
  <c r="F22"/>
  <c r="W22" s="1"/>
  <c r="F23"/>
  <c r="P23" s="1"/>
  <c r="F24"/>
  <c r="V24" s="1"/>
  <c r="F25"/>
  <c r="P25" s="1"/>
  <c r="F26"/>
  <c r="U26" s="1"/>
  <c r="F27"/>
  <c r="O27" s="1"/>
  <c r="F28"/>
  <c r="T28" s="1"/>
  <c r="F29"/>
  <c r="N29" s="1"/>
  <c r="F30"/>
  <c r="W30" s="1"/>
  <c r="F31"/>
  <c r="G31" s="1"/>
  <c r="I31" s="1"/>
  <c r="F32"/>
  <c r="V32" s="1"/>
  <c r="F33"/>
  <c r="G33" s="1"/>
  <c r="F34"/>
  <c r="U34" s="1"/>
  <c r="F35"/>
  <c r="O35" s="1"/>
  <c r="F36"/>
  <c r="T36" s="1"/>
  <c r="F37"/>
  <c r="N37" s="1"/>
  <c r="F38"/>
  <c r="W38" s="1"/>
  <c r="F39"/>
  <c r="G39" s="1"/>
  <c r="I39" s="1"/>
  <c r="F40"/>
  <c r="L40" s="1"/>
  <c r="F41"/>
  <c r="G41" s="1"/>
  <c r="I41" s="1"/>
  <c r="F42"/>
  <c r="U42" s="1"/>
  <c r="F43"/>
  <c r="O43" s="1"/>
  <c r="F44"/>
  <c r="T44" s="1"/>
  <c r="F45"/>
  <c r="N45" s="1"/>
  <c r="F46"/>
  <c r="W46" s="1"/>
  <c r="F47"/>
  <c r="G47" s="1"/>
  <c r="I47" s="1"/>
  <c r="F48"/>
  <c r="L48" s="1"/>
  <c r="F49"/>
  <c r="G49" s="1"/>
  <c r="I49" s="1"/>
  <c r="F50"/>
  <c r="U50" s="1"/>
  <c r="F51"/>
  <c r="O51" s="1"/>
  <c r="F13"/>
  <c r="O13" s="1"/>
  <c r="U13"/>
  <c r="N13"/>
  <c r="M15"/>
  <c r="M17"/>
  <c r="M20"/>
  <c r="M23"/>
  <c r="M25"/>
  <c r="M28"/>
  <c r="M31"/>
  <c r="M33"/>
  <c r="M36"/>
  <c r="M39"/>
  <c r="M41"/>
  <c r="M44"/>
  <c r="M47"/>
  <c r="M49"/>
  <c r="L14"/>
  <c r="L15"/>
  <c r="L19"/>
  <c r="L23"/>
  <c r="L26"/>
  <c r="L30"/>
  <c r="L31"/>
  <c r="L35"/>
  <c r="L39"/>
  <c r="L42"/>
  <c r="L46"/>
  <c r="L47"/>
  <c r="L51"/>
  <c r="K15"/>
  <c r="K16"/>
  <c r="K17"/>
  <c r="K18"/>
  <c r="K22"/>
  <c r="K23"/>
  <c r="K24"/>
  <c r="K25"/>
  <c r="K26"/>
  <c r="K31"/>
  <c r="K32"/>
  <c r="K33"/>
  <c r="K39"/>
  <c r="K40"/>
  <c r="K41"/>
  <c r="K46"/>
  <c r="K47"/>
  <c r="K49"/>
  <c r="J14"/>
  <c r="J15"/>
  <c r="J19"/>
  <c r="J22"/>
  <c r="J23"/>
  <c r="J26"/>
  <c r="J30"/>
  <c r="J31"/>
  <c r="J35"/>
  <c r="J38"/>
  <c r="J39"/>
  <c r="J42"/>
  <c r="J47"/>
  <c r="J51"/>
  <c r="M45" l="1"/>
  <c r="M37"/>
  <c r="M29"/>
  <c r="M21"/>
  <c r="G46"/>
  <c r="I46" s="1"/>
  <c r="G38"/>
  <c r="I38" s="1"/>
  <c r="G30"/>
  <c r="I30" s="1"/>
  <c r="G22"/>
  <c r="I22" s="1"/>
  <c r="G14"/>
  <c r="I14" s="1"/>
  <c r="O50"/>
  <c r="O42"/>
  <c r="O34"/>
  <c r="O26"/>
  <c r="O18"/>
  <c r="P22"/>
  <c r="P14"/>
  <c r="R45"/>
  <c r="R37"/>
  <c r="R29"/>
  <c r="R21"/>
  <c r="W45"/>
  <c r="W37"/>
  <c r="W29"/>
  <c r="W21"/>
  <c r="J50"/>
  <c r="J34"/>
  <c r="J18"/>
  <c r="K42"/>
  <c r="L43"/>
  <c r="L27"/>
  <c r="M51"/>
  <c r="M43"/>
  <c r="M35"/>
  <c r="M27"/>
  <c r="M19"/>
  <c r="G13"/>
  <c r="G44"/>
  <c r="I44" s="1"/>
  <c r="G36"/>
  <c r="I36" s="1"/>
  <c r="G28"/>
  <c r="G20"/>
  <c r="I20" s="1"/>
  <c r="N50"/>
  <c r="N42"/>
  <c r="N34"/>
  <c r="N26"/>
  <c r="N18"/>
  <c r="O48"/>
  <c r="O40"/>
  <c r="O32"/>
  <c r="O24"/>
  <c r="O16"/>
  <c r="P20"/>
  <c r="Q37"/>
  <c r="Q29"/>
  <c r="Q21"/>
  <c r="R51"/>
  <c r="T51" s="1"/>
  <c r="R43"/>
  <c r="T43" s="1"/>
  <c r="R35"/>
  <c r="T35" s="1"/>
  <c r="R27"/>
  <c r="T27" s="1"/>
  <c r="R19"/>
  <c r="T19" s="1"/>
  <c r="T49"/>
  <c r="U47"/>
  <c r="U39"/>
  <c r="U31"/>
  <c r="V45"/>
  <c r="V37"/>
  <c r="V29"/>
  <c r="V21"/>
  <c r="W51"/>
  <c r="W43"/>
  <c r="W35"/>
  <c r="W27"/>
  <c r="W19"/>
  <c r="K30"/>
  <c r="M50"/>
  <c r="M42"/>
  <c r="M34"/>
  <c r="M26"/>
  <c r="M18"/>
  <c r="G51"/>
  <c r="G43"/>
  <c r="I43" s="1"/>
  <c r="G35"/>
  <c r="G27"/>
  <c r="I27" s="1"/>
  <c r="G19"/>
  <c r="I19" s="1"/>
  <c r="P19"/>
  <c r="Q36"/>
  <c r="Q28"/>
  <c r="Q20"/>
  <c r="R50"/>
  <c r="T50" s="1"/>
  <c r="R42"/>
  <c r="T42" s="1"/>
  <c r="R34"/>
  <c r="T34" s="1"/>
  <c r="R26"/>
  <c r="T26" s="1"/>
  <c r="R18"/>
  <c r="T18" s="1"/>
  <c r="T24"/>
  <c r="U46"/>
  <c r="U38"/>
  <c r="U30"/>
  <c r="U22"/>
  <c r="U14"/>
  <c r="V44"/>
  <c r="V36"/>
  <c r="V28"/>
  <c r="V20"/>
  <c r="W50"/>
  <c r="W42"/>
  <c r="W34"/>
  <c r="W26"/>
  <c r="W18"/>
  <c r="G45"/>
  <c r="I45" s="1"/>
  <c r="P21"/>
  <c r="J46"/>
  <c r="G42"/>
  <c r="G26"/>
  <c r="I26" s="1"/>
  <c r="N48"/>
  <c r="N32"/>
  <c r="O46"/>
  <c r="O22"/>
  <c r="P18"/>
  <c r="Q27"/>
  <c r="U45"/>
  <c r="U29"/>
  <c r="V43"/>
  <c r="V19"/>
  <c r="G21"/>
  <c r="I21" s="1"/>
  <c r="G50"/>
  <c r="I50" s="1"/>
  <c r="G34"/>
  <c r="I34" s="1"/>
  <c r="G18"/>
  <c r="N40"/>
  <c r="N24"/>
  <c r="N16"/>
  <c r="O38"/>
  <c r="O30"/>
  <c r="O14"/>
  <c r="Q35"/>
  <c r="Q19"/>
  <c r="U37"/>
  <c r="U21"/>
  <c r="V51"/>
  <c r="V35"/>
  <c r="V27"/>
  <c r="J43"/>
  <c r="J27"/>
  <c r="K50"/>
  <c r="K14"/>
  <c r="L38"/>
  <c r="L22"/>
  <c r="M48"/>
  <c r="M40"/>
  <c r="M32"/>
  <c r="M24"/>
  <c r="M16"/>
  <c r="I42"/>
  <c r="G25"/>
  <c r="I25" s="1"/>
  <c r="G17"/>
  <c r="I17" s="1"/>
  <c r="N47"/>
  <c r="N39"/>
  <c r="N31"/>
  <c r="N23"/>
  <c r="N15"/>
  <c r="O45"/>
  <c r="O37"/>
  <c r="O29"/>
  <c r="O21"/>
  <c r="Q34"/>
  <c r="Q26"/>
  <c r="Q18"/>
  <c r="R48"/>
  <c r="T48" s="1"/>
  <c r="R40"/>
  <c r="T40" s="1"/>
  <c r="R32"/>
  <c r="T32" s="1"/>
  <c r="R24"/>
  <c r="R16"/>
  <c r="T16" s="1"/>
  <c r="T46"/>
  <c r="T38"/>
  <c r="U44"/>
  <c r="U36"/>
  <c r="U28"/>
  <c r="U20"/>
  <c r="V50"/>
  <c r="V42"/>
  <c r="V34"/>
  <c r="V26"/>
  <c r="V18"/>
  <c r="W48"/>
  <c r="W40"/>
  <c r="W32"/>
  <c r="W24"/>
  <c r="W16"/>
  <c r="G29"/>
  <c r="I29" s="1"/>
  <c r="G40"/>
  <c r="I40" s="1"/>
  <c r="G24"/>
  <c r="I24" s="1"/>
  <c r="N46"/>
  <c r="N30"/>
  <c r="N14"/>
  <c r="P24"/>
  <c r="T21"/>
  <c r="U27"/>
  <c r="G37"/>
  <c r="I37" s="1"/>
  <c r="K38"/>
  <c r="G48"/>
  <c r="I48" s="1"/>
  <c r="G32"/>
  <c r="I32" s="1"/>
  <c r="G16"/>
  <c r="I16" s="1"/>
  <c r="N38"/>
  <c r="N22"/>
  <c r="P16"/>
  <c r="T45"/>
  <c r="T37"/>
  <c r="T29"/>
  <c r="U51"/>
  <c r="U43"/>
  <c r="U35"/>
  <c r="U19"/>
  <c r="K48"/>
  <c r="K34"/>
  <c r="L50"/>
  <c r="L34"/>
  <c r="L18"/>
  <c r="M46"/>
  <c r="M38"/>
  <c r="M30"/>
  <c r="M22"/>
  <c r="M14"/>
  <c r="I18"/>
  <c r="G23"/>
  <c r="I23" s="1"/>
  <c r="G15"/>
  <c r="I15" s="1"/>
  <c r="Q32"/>
  <c r="Q24"/>
  <c r="Q16"/>
  <c r="R46"/>
  <c r="R38"/>
  <c r="R30"/>
  <c r="T30" s="1"/>
  <c r="R22"/>
  <c r="T22" s="1"/>
  <c r="R14"/>
  <c r="T14" s="1"/>
  <c r="V48"/>
  <c r="V40"/>
  <c r="J49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L51" s="1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G10" i="7" l="1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<sst xmlns="http://schemas.openxmlformats.org/spreadsheetml/2006/main" count="332" uniqueCount="197">
  <si>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</si>
  <si>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</si>
  <si>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</si>
  <si>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</si>
  <si>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</si>
  <si>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</si>
  <si>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</si>
  <si>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</si>
  <si>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</si>
  <si>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</si>
  <si>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</si>
  <si>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</si>
  <si>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</si>
  <si>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</si>
  <si>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</si>
  <si>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</si>
  <si>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</si>
  <si>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</si>
  <si>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</si>
  <si>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</si>
  <si>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</si>
  <si>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</si>
  <si>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</si>
  <si>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</si>
  <si>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</si>
  <si>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</si>
  <si>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</si>
  <si>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</si>
  <si>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</si>
  <si>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</si>
  <si>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</si>
  <si>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</si>
  <si>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</si>
  <si>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</si>
  <si>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</si>
  <si>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</si>
  <si>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</si>
  <si>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</si>
  <si>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</si>
  <si>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</si>
  <si>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</si>
  <si>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</si>
  <si>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</si>
  <si>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</si>
  <si>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</si>
  <si>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</si>
  <si>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</si>
  <si>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</si>
  <si>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</si>
  <si>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</si>
  <si>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</si>
  <si>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</si>
  <si>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</si>
  <si>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</si>
  <si>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</si>
  <si>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</si>
  <si>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</si>
  <si>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</si>
  <si>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</si>
  <si>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</si>
  <si>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</si>
  <si>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</si>
  <si>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</si>
  <si>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</si>
  <si>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</si>
  <si>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</si>
  <si>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</si>
  <si>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</si>
  <si>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</si>
  <si>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</si>
  <si>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</si>
  <si>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</si>
  <si>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</si>
  <si>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</si>
  <si>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</si>
  <si>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</si>
  <si>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</si>
  <si>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</si>
  <si>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</si>
  <si>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</si>
  <si>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</si>
  <si>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</si>
  <si>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</si>
  <si>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</si>
  <si>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</si>
  <si>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</si>
  <si>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</si>
  <si>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</si>
  <si>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</si>
  <si>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</si>
  <si>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</si>
  <si>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</si>
  <si>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</si>
  <si>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</si>
  <si>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</si>
  <si>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</si>
  <si>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</si>
  <si>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</si>
  <si>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</si>
  <si>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</si>
  <si>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</si>
  <si>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</si>
  <si>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</si>
  <si>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</si>
  <si>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</si>
  <si>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</si>
  <si>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</si>
  <si>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</si>
  <si>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</si>
  <si>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</si>
  <si>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</si>
  <si>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</si>
  <si>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</si>
  <si>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</si>
  <si>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</si>
  <si>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</si>
  <si>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</si>
  <si>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</si>
  <si>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</si>
  <si>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</si>
  <si>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</si>
  <si>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</si>
  <si>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</si>
  <si>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</si>
  <si>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</si>
  <si>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</si>
  <si>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</si>
  <si>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</si>
  <si>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</si>
  <si>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</si>
  <si>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</si>
  <si>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</si>
  <si>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</si>
  <si>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</si>
  <si>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</si>
  <si>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</si>
  <si>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</si>
  <si>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</si>
  <si>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</si>
  <si>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</si>
  <si>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</si>
  <si>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</si>
  <si>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</si>
  <si>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</si>
  <si>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</si>
  <si>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</si>
  <si>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</si>
  <si>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</si>
  <si>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</si>
  <si>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</si>
  <si>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</si>
  <si>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</si>
  <si>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</si>
  <si>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</si>
  <si>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</si>
  <si>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</si>
  <si>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</si>
  <si>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</si>
  <si>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</si>
  <si>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</si>
  <si>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</si>
  <si>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</si>
  <si>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</si>
  <si>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</si>
  <si>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</si>
  <si>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</si>
  <si>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</si>
  <si>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</si>
  <si>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</si>
  <si>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</si>
  <si>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</si>
  <si>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</si>
  <si>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</si>
  <si>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</si>
  <si>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</si>
  <si>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</si>
  <si>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</si>
  <si>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</si>
  <si>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</si>
  <si>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</si>
  <si>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</si>
  <si>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</si>
  <si>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</si>
  <si>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</si>
  <si>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</si>
  <si>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</si>
  <si>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</si>
  <si>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</si>
  <si>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</si>
  <si>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</si>
  <si>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</si>
  <si>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</si>
  <si>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</si>
  <si>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</si>
  <si>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</si>
  <si>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</si>
  <si>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agosto/2020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</si>
</sst>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3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D24" sqref="D24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13" t="s">
        <v>194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14" t="s">
        <v>196</v>
      </c>
      <c r="M5" s="314"/>
    </row>
    <row r="6" spans="1:13" ht="12.75" customHeight="1" thickTop="1">
      <c r="A6" s="326" t="s">
        <v>4</v>
      </c>
      <c r="B6" s="327"/>
      <c r="C6" s="327"/>
      <c r="D6" s="328"/>
      <c r="E6" s="332" t="s">
        <v>5</v>
      </c>
      <c r="F6" s="333"/>
      <c r="G6" s="333"/>
      <c r="H6" s="333"/>
      <c r="I6" s="334"/>
      <c r="J6" s="315" t="s">
        <v>6</v>
      </c>
      <c r="K6" s="316"/>
      <c r="L6" s="317"/>
      <c r="M6" s="318" t="s">
        <v>7</v>
      </c>
    </row>
    <row r="7" spans="1:13" ht="21" customHeight="1">
      <c r="A7" s="329"/>
      <c r="B7" s="330"/>
      <c r="C7" s="330"/>
      <c r="D7" s="331"/>
      <c r="E7" s="320" t="s">
        <v>8</v>
      </c>
      <c r="F7" s="321"/>
      <c r="G7" s="321"/>
      <c r="H7" s="321" t="s">
        <v>9</v>
      </c>
      <c r="I7" s="322" t="s">
        <v>10</v>
      </c>
      <c r="J7" s="320" t="s">
        <v>11</v>
      </c>
      <c r="K7" s="321" t="s">
        <v>12</v>
      </c>
      <c r="L7" s="323" t="s">
        <v>10</v>
      </c>
      <c r="M7" s="319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21"/>
      <c r="I8" s="322"/>
      <c r="J8" s="320"/>
      <c r="K8" s="321"/>
      <c r="L8" s="323"/>
      <c r="M8" s="319"/>
    </row>
    <row r="9" spans="1:13" s="7" customFormat="1" ht="12.75" customHeight="1">
      <c r="A9" s="338" t="s">
        <v>148</v>
      </c>
      <c r="B9" s="336" t="s">
        <v>152</v>
      </c>
      <c r="C9" s="335" t="s">
        <v>149</v>
      </c>
      <c r="D9" s="167">
        <v>13</v>
      </c>
      <c r="E9" s="168">
        <v>1657</v>
      </c>
      <c r="F9" s="169"/>
      <c r="G9" s="235">
        <f>E9+F9</f>
        <v>1657</v>
      </c>
      <c r="H9" s="231"/>
      <c r="I9" s="235">
        <f>G9+H9</f>
        <v>1657</v>
      </c>
      <c r="J9" s="168"/>
      <c r="K9" s="169"/>
      <c r="L9" s="247">
        <f>J9+K9</f>
        <v>0</v>
      </c>
      <c r="M9" s="188"/>
    </row>
    <row r="10" spans="1:13" s="7" customFormat="1" ht="12.75" customHeight="1">
      <c r="A10" s="339"/>
      <c r="B10" s="337"/>
      <c r="C10" s="309"/>
      <c r="D10" s="170">
        <v>12</v>
      </c>
      <c r="E10" s="171">
        <v>35</v>
      </c>
      <c r="F10" s="172"/>
      <c r="G10" s="236">
        <f t="shared" ref="G10:G33" si="0">E10+F10</f>
        <v>35</v>
      </c>
      <c r="H10" s="232"/>
      <c r="I10" s="236">
        <f t="shared" ref="I10:I49" si="1">G10+H10</f>
        <v>35</v>
      </c>
      <c r="J10" s="171"/>
      <c r="K10" s="172"/>
      <c r="L10" s="248">
        <f t="shared" ref="L10:L49" si="2">J10+K10</f>
        <v>0</v>
      </c>
      <c r="M10" s="189"/>
    </row>
    <row r="11" spans="1:13" s="7" customFormat="1" ht="12.75" customHeight="1">
      <c r="A11" s="339"/>
      <c r="B11" s="337"/>
      <c r="C11" s="310"/>
      <c r="D11" s="173">
        <v>11</v>
      </c>
      <c r="E11" s="174">
        <v>41</v>
      </c>
      <c r="F11" s="175"/>
      <c r="G11" s="237">
        <f t="shared" si="0"/>
        <v>41</v>
      </c>
      <c r="H11" s="232"/>
      <c r="I11" s="237">
        <f t="shared" si="1"/>
        <v>41</v>
      </c>
      <c r="J11" s="174"/>
      <c r="K11" s="175"/>
      <c r="L11" s="249">
        <f t="shared" si="2"/>
        <v>0</v>
      </c>
      <c r="M11" s="190"/>
    </row>
    <row r="12" spans="1:13" s="7" customFormat="1" ht="12.75" customHeight="1">
      <c r="A12" s="339"/>
      <c r="B12" s="337"/>
      <c r="C12" s="308" t="s">
        <v>150</v>
      </c>
      <c r="D12" s="167">
        <v>10</v>
      </c>
      <c r="E12" s="168">
        <v>197</v>
      </c>
      <c r="F12" s="169"/>
      <c r="G12" s="235">
        <f t="shared" si="0"/>
        <v>197</v>
      </c>
      <c r="H12" s="232"/>
      <c r="I12" s="235">
        <f t="shared" si="1"/>
        <v>197</v>
      </c>
      <c r="J12" s="168"/>
      <c r="K12" s="169"/>
      <c r="L12" s="247">
        <f t="shared" si="2"/>
        <v>0</v>
      </c>
      <c r="M12" s="188"/>
    </row>
    <row r="13" spans="1:13" s="7" customFormat="1" ht="12.75" customHeight="1">
      <c r="A13" s="339"/>
      <c r="B13" s="337"/>
      <c r="C13" s="309"/>
      <c r="D13" s="170">
        <v>9</v>
      </c>
      <c r="E13" s="171">
        <v>176</v>
      </c>
      <c r="F13" s="172"/>
      <c r="G13" s="236">
        <f t="shared" si="0"/>
        <v>176</v>
      </c>
      <c r="H13" s="232"/>
      <c r="I13" s="236">
        <f t="shared" si="1"/>
        <v>176</v>
      </c>
      <c r="J13" s="171"/>
      <c r="K13" s="172"/>
      <c r="L13" s="248">
        <f t="shared" si="2"/>
        <v>0</v>
      </c>
      <c r="M13" s="189"/>
    </row>
    <row r="14" spans="1:13" s="7" customFormat="1" ht="12.75" customHeight="1">
      <c r="A14" s="339"/>
      <c r="B14" s="337"/>
      <c r="C14" s="309"/>
      <c r="D14" s="170">
        <v>8</v>
      </c>
      <c r="E14" s="171">
        <v>175</v>
      </c>
      <c r="F14" s="172"/>
      <c r="G14" s="236">
        <f t="shared" si="0"/>
        <v>175</v>
      </c>
      <c r="H14" s="232"/>
      <c r="I14" s="236">
        <f t="shared" si="1"/>
        <v>175</v>
      </c>
      <c r="J14" s="171"/>
      <c r="K14" s="172"/>
      <c r="L14" s="248">
        <f t="shared" si="2"/>
        <v>0</v>
      </c>
      <c r="M14" s="189"/>
    </row>
    <row r="15" spans="1:13" s="7" customFormat="1" ht="12.75" customHeight="1">
      <c r="A15" s="339"/>
      <c r="B15" s="337"/>
      <c r="C15" s="309"/>
      <c r="D15" s="176">
        <v>7</v>
      </c>
      <c r="E15" s="177">
        <v>236</v>
      </c>
      <c r="F15" s="178"/>
      <c r="G15" s="238">
        <f t="shared" si="0"/>
        <v>236</v>
      </c>
      <c r="H15" s="232"/>
      <c r="I15" s="238">
        <f t="shared" si="1"/>
        <v>236</v>
      </c>
      <c r="J15" s="177"/>
      <c r="K15" s="178"/>
      <c r="L15" s="250">
        <f t="shared" si="2"/>
        <v>0</v>
      </c>
      <c r="M15" s="191"/>
    </row>
    <row r="16" spans="1:13" s="7" customFormat="1" ht="12.75" customHeight="1">
      <c r="A16" s="339"/>
      <c r="B16" s="337"/>
      <c r="C16" s="310"/>
      <c r="D16" s="173">
        <v>6</v>
      </c>
      <c r="E16" s="174">
        <v>185</v>
      </c>
      <c r="F16" s="175"/>
      <c r="G16" s="237">
        <f t="shared" si="0"/>
        <v>185</v>
      </c>
      <c r="H16" s="232"/>
      <c r="I16" s="237">
        <f t="shared" si="1"/>
        <v>185</v>
      </c>
      <c r="J16" s="174"/>
      <c r="K16" s="175"/>
      <c r="L16" s="249">
        <f t="shared" si="2"/>
        <v>0</v>
      </c>
      <c r="M16" s="190"/>
    </row>
    <row r="17" spans="1:13" s="7" customFormat="1" ht="12.75" customHeight="1">
      <c r="A17" s="339"/>
      <c r="B17" s="337"/>
      <c r="C17" s="308" t="s">
        <v>151</v>
      </c>
      <c r="D17" s="167">
        <v>5</v>
      </c>
      <c r="E17" s="168">
        <v>36</v>
      </c>
      <c r="F17" s="169"/>
      <c r="G17" s="235">
        <f t="shared" si="0"/>
        <v>36</v>
      </c>
      <c r="H17" s="232"/>
      <c r="I17" s="235">
        <f t="shared" si="1"/>
        <v>36</v>
      </c>
      <c r="J17" s="168"/>
      <c r="K17" s="169"/>
      <c r="L17" s="247">
        <f t="shared" si="2"/>
        <v>0</v>
      </c>
      <c r="M17" s="188"/>
    </row>
    <row r="18" spans="1:13" s="7" customFormat="1" ht="12.75" customHeight="1">
      <c r="A18" s="339"/>
      <c r="B18" s="337"/>
      <c r="C18" s="309"/>
      <c r="D18" s="170">
        <v>4</v>
      </c>
      <c r="E18" s="171">
        <v>82</v>
      </c>
      <c r="F18" s="172"/>
      <c r="G18" s="236">
        <f t="shared" si="0"/>
        <v>82</v>
      </c>
      <c r="H18" s="232"/>
      <c r="I18" s="236">
        <f t="shared" si="1"/>
        <v>82</v>
      </c>
      <c r="J18" s="171"/>
      <c r="K18" s="172"/>
      <c r="L18" s="248">
        <f t="shared" si="2"/>
        <v>0</v>
      </c>
      <c r="M18" s="189"/>
    </row>
    <row r="19" spans="1:13" s="7" customFormat="1" ht="12.75" customHeight="1">
      <c r="A19" s="339"/>
      <c r="B19" s="337"/>
      <c r="C19" s="309"/>
      <c r="D19" s="170">
        <v>3</v>
      </c>
      <c r="E19" s="171"/>
      <c r="F19" s="172">
        <v>95</v>
      </c>
      <c r="G19" s="236">
        <f t="shared" si="0"/>
        <v>95</v>
      </c>
      <c r="H19" s="232"/>
      <c r="I19" s="236">
        <f t="shared" si="1"/>
        <v>95</v>
      </c>
      <c r="J19" s="171"/>
      <c r="K19" s="172"/>
      <c r="L19" s="248">
        <f t="shared" si="2"/>
        <v>0</v>
      </c>
      <c r="M19" s="189"/>
    </row>
    <row r="20" spans="1:13" s="7" customFormat="1" ht="12.75" customHeight="1">
      <c r="A20" s="339"/>
      <c r="B20" s="337"/>
      <c r="C20" s="309"/>
      <c r="D20" s="170">
        <v>2</v>
      </c>
      <c r="E20" s="177"/>
      <c r="F20" s="178">
        <v>58</v>
      </c>
      <c r="G20" s="238">
        <f t="shared" si="0"/>
        <v>58</v>
      </c>
      <c r="H20" s="232"/>
      <c r="I20" s="238">
        <f t="shared" si="1"/>
        <v>58</v>
      </c>
      <c r="J20" s="177"/>
      <c r="K20" s="178"/>
      <c r="L20" s="250">
        <f t="shared" si="2"/>
        <v>0</v>
      </c>
      <c r="M20" s="191"/>
    </row>
    <row r="21" spans="1:13" s="7" customFormat="1" ht="12.75" customHeight="1">
      <c r="A21" s="339"/>
      <c r="B21" s="337"/>
      <c r="C21" s="309"/>
      <c r="D21" s="176">
        <v>1</v>
      </c>
      <c r="E21" s="183"/>
      <c r="F21" s="184">
        <v>54</v>
      </c>
      <c r="G21" s="239">
        <f t="shared" si="0"/>
        <v>54</v>
      </c>
      <c r="H21" s="184">
        <v>155</v>
      </c>
      <c r="I21" s="239">
        <f t="shared" si="1"/>
        <v>209</v>
      </c>
      <c r="J21" s="183"/>
      <c r="K21" s="184"/>
      <c r="L21" s="251">
        <f t="shared" si="2"/>
        <v>0</v>
      </c>
      <c r="M21" s="194"/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2820</v>
      </c>
      <c r="F22" s="240">
        <f t="shared" ref="F22:M22" si="3">SUM(F9:F21)</f>
        <v>207</v>
      </c>
      <c r="G22" s="240">
        <f t="shared" si="3"/>
        <v>3027</v>
      </c>
      <c r="H22" s="244">
        <f t="shared" si="3"/>
        <v>155</v>
      </c>
      <c r="I22" s="240">
        <f t="shared" si="3"/>
        <v>3182</v>
      </c>
      <c r="J22" s="261">
        <f t="shared" si="3"/>
        <v>0</v>
      </c>
      <c r="K22" s="240">
        <f t="shared" si="3"/>
        <v>0</v>
      </c>
      <c r="L22" s="252">
        <f t="shared" si="3"/>
        <v>0</v>
      </c>
      <c r="M22" s="262">
        <f t="shared" si="3"/>
        <v>0</v>
      </c>
    </row>
    <row r="23" spans="1:13" s="7" customFormat="1" ht="12.75" customHeight="1">
      <c r="A23" s="338" t="s">
        <v>166</v>
      </c>
      <c r="B23" s="336" t="s">
        <v>167</v>
      </c>
      <c r="C23" s="335" t="s">
        <v>149</v>
      </c>
      <c r="D23" s="185">
        <v>13</v>
      </c>
      <c r="E23" s="179">
        <v>2652</v>
      </c>
      <c r="F23" s="180"/>
      <c r="G23" s="241">
        <f t="shared" si="0"/>
        <v>2652</v>
      </c>
      <c r="H23" s="231"/>
      <c r="I23" s="241">
        <f t="shared" si="1"/>
        <v>2652</v>
      </c>
      <c r="J23" s="179"/>
      <c r="K23" s="180"/>
      <c r="L23" s="253">
        <f t="shared" si="2"/>
        <v>0</v>
      </c>
      <c r="M23" s="192"/>
    </row>
    <row r="24" spans="1:13" s="7" customFormat="1" ht="12.75" customHeight="1">
      <c r="A24" s="339"/>
      <c r="B24" s="337"/>
      <c r="C24" s="309"/>
      <c r="D24" s="186">
        <v>12</v>
      </c>
      <c r="E24" s="181">
        <v>76</v>
      </c>
      <c r="F24" s="182"/>
      <c r="G24" s="242">
        <f t="shared" si="0"/>
        <v>76</v>
      </c>
      <c r="H24" s="232"/>
      <c r="I24" s="242">
        <f t="shared" si="1"/>
        <v>76</v>
      </c>
      <c r="J24" s="181"/>
      <c r="K24" s="182"/>
      <c r="L24" s="254">
        <f t="shared" si="2"/>
        <v>0</v>
      </c>
      <c r="M24" s="193"/>
    </row>
    <row r="25" spans="1:13" s="7" customFormat="1" ht="12.75" customHeight="1">
      <c r="A25" s="339"/>
      <c r="B25" s="337"/>
      <c r="C25" s="310"/>
      <c r="D25" s="187">
        <v>11</v>
      </c>
      <c r="E25" s="183">
        <v>61</v>
      </c>
      <c r="F25" s="184"/>
      <c r="G25" s="239">
        <f t="shared" si="0"/>
        <v>61</v>
      </c>
      <c r="H25" s="232"/>
      <c r="I25" s="239">
        <f t="shared" si="1"/>
        <v>61</v>
      </c>
      <c r="J25" s="183"/>
      <c r="K25" s="184"/>
      <c r="L25" s="251">
        <f t="shared" si="2"/>
        <v>0</v>
      </c>
      <c r="M25" s="194"/>
    </row>
    <row r="26" spans="1:13" s="7" customFormat="1" ht="12.75" customHeight="1">
      <c r="A26" s="339"/>
      <c r="B26" s="337"/>
      <c r="C26" s="308" t="s">
        <v>150</v>
      </c>
      <c r="D26" s="185">
        <v>10</v>
      </c>
      <c r="E26" s="179">
        <v>250</v>
      </c>
      <c r="F26" s="180"/>
      <c r="G26" s="241">
        <f t="shared" si="0"/>
        <v>250</v>
      </c>
      <c r="H26" s="232"/>
      <c r="I26" s="241">
        <f t="shared" si="1"/>
        <v>250</v>
      </c>
      <c r="J26" s="179"/>
      <c r="K26" s="180"/>
      <c r="L26" s="253">
        <f t="shared" si="2"/>
        <v>0</v>
      </c>
      <c r="M26" s="192"/>
    </row>
    <row r="27" spans="1:13" s="7" customFormat="1" ht="12.75" customHeight="1">
      <c r="A27" s="339"/>
      <c r="B27" s="337"/>
      <c r="C27" s="309"/>
      <c r="D27" s="186">
        <v>9</v>
      </c>
      <c r="E27" s="181">
        <v>249</v>
      </c>
      <c r="F27" s="182"/>
      <c r="G27" s="242">
        <f t="shared" si="0"/>
        <v>249</v>
      </c>
      <c r="H27" s="232"/>
      <c r="I27" s="242">
        <f t="shared" si="1"/>
        <v>249</v>
      </c>
      <c r="J27" s="181"/>
      <c r="K27" s="182"/>
      <c r="L27" s="254">
        <f t="shared" si="2"/>
        <v>0</v>
      </c>
      <c r="M27" s="193"/>
    </row>
    <row r="28" spans="1:13" s="7" customFormat="1" ht="12.75" customHeight="1">
      <c r="A28" s="339"/>
      <c r="B28" s="337"/>
      <c r="C28" s="309"/>
      <c r="D28" s="186">
        <v>8</v>
      </c>
      <c r="E28" s="181">
        <v>207</v>
      </c>
      <c r="F28" s="182"/>
      <c r="G28" s="242">
        <f t="shared" si="0"/>
        <v>207</v>
      </c>
      <c r="H28" s="232"/>
      <c r="I28" s="242">
        <f t="shared" si="1"/>
        <v>207</v>
      </c>
      <c r="J28" s="181"/>
      <c r="K28" s="182"/>
      <c r="L28" s="254">
        <f t="shared" si="2"/>
        <v>0</v>
      </c>
      <c r="M28" s="193"/>
    </row>
    <row r="29" spans="1:13" s="7" customFormat="1" ht="12.75" customHeight="1">
      <c r="A29" s="339"/>
      <c r="B29" s="337"/>
      <c r="C29" s="309"/>
      <c r="D29" s="186">
        <v>7</v>
      </c>
      <c r="E29" s="181">
        <v>300</v>
      </c>
      <c r="F29" s="182"/>
      <c r="G29" s="242">
        <f t="shared" si="0"/>
        <v>300</v>
      </c>
      <c r="H29" s="232"/>
      <c r="I29" s="242">
        <f t="shared" si="1"/>
        <v>300</v>
      </c>
      <c r="J29" s="181"/>
      <c r="K29" s="182"/>
      <c r="L29" s="254">
        <f t="shared" si="2"/>
        <v>0</v>
      </c>
      <c r="M29" s="193"/>
    </row>
    <row r="30" spans="1:13" s="7" customFormat="1" ht="12.75" customHeight="1">
      <c r="A30" s="339"/>
      <c r="B30" s="337"/>
      <c r="C30" s="310"/>
      <c r="D30" s="187">
        <v>6</v>
      </c>
      <c r="E30" s="183">
        <v>271</v>
      </c>
      <c r="F30" s="184"/>
      <c r="G30" s="239">
        <f t="shared" si="0"/>
        <v>271</v>
      </c>
      <c r="H30" s="232"/>
      <c r="I30" s="239">
        <f t="shared" si="1"/>
        <v>271</v>
      </c>
      <c r="J30" s="183"/>
      <c r="K30" s="184"/>
      <c r="L30" s="251">
        <f t="shared" si="2"/>
        <v>0</v>
      </c>
      <c r="M30" s="194"/>
    </row>
    <row r="31" spans="1:13" s="7" customFormat="1" ht="12.75" customHeight="1">
      <c r="A31" s="339"/>
      <c r="B31" s="337"/>
      <c r="C31" s="308" t="s">
        <v>151</v>
      </c>
      <c r="D31" s="185">
        <v>5</v>
      </c>
      <c r="E31" s="179">
        <v>114</v>
      </c>
      <c r="F31" s="180"/>
      <c r="G31" s="241">
        <f t="shared" si="0"/>
        <v>114</v>
      </c>
      <c r="H31" s="232"/>
      <c r="I31" s="241">
        <f t="shared" si="1"/>
        <v>114</v>
      </c>
      <c r="J31" s="179"/>
      <c r="K31" s="180"/>
      <c r="L31" s="253">
        <f t="shared" si="2"/>
        <v>0</v>
      </c>
      <c r="M31" s="192"/>
    </row>
    <row r="32" spans="1:13" s="7" customFormat="1" ht="12.75" customHeight="1">
      <c r="A32" s="339"/>
      <c r="B32" s="337"/>
      <c r="C32" s="309"/>
      <c r="D32" s="186">
        <v>4</v>
      </c>
      <c r="E32" s="181">
        <v>64</v>
      </c>
      <c r="F32" s="182"/>
      <c r="G32" s="242">
        <f t="shared" si="0"/>
        <v>64</v>
      </c>
      <c r="H32" s="232"/>
      <c r="I32" s="242">
        <f t="shared" si="1"/>
        <v>64</v>
      </c>
      <c r="J32" s="181"/>
      <c r="K32" s="182"/>
      <c r="L32" s="254">
        <f t="shared" si="2"/>
        <v>0</v>
      </c>
      <c r="M32" s="193"/>
    </row>
    <row r="33" spans="1:13" s="7" customFormat="1" ht="12.75" customHeight="1">
      <c r="A33" s="339"/>
      <c r="B33" s="337"/>
      <c r="C33" s="309"/>
      <c r="D33" s="186">
        <v>3</v>
      </c>
      <c r="E33" s="181"/>
      <c r="F33" s="182">
        <v>71</v>
      </c>
      <c r="G33" s="242">
        <f t="shared" si="0"/>
        <v>71</v>
      </c>
      <c r="H33" s="232"/>
      <c r="I33" s="242">
        <f t="shared" si="1"/>
        <v>71</v>
      </c>
      <c r="J33" s="181"/>
      <c r="K33" s="182"/>
      <c r="L33" s="254">
        <f t="shared" si="2"/>
        <v>0</v>
      </c>
      <c r="M33" s="193"/>
    </row>
    <row r="34" spans="1:13" s="7" customFormat="1" ht="12.75" customHeight="1">
      <c r="A34" s="339"/>
      <c r="B34" s="337"/>
      <c r="C34" s="309"/>
      <c r="D34" s="186">
        <v>2</v>
      </c>
      <c r="E34" s="195"/>
      <c r="F34" s="196">
        <v>77</v>
      </c>
      <c r="G34" s="243">
        <f>E34+F34</f>
        <v>77</v>
      </c>
      <c r="H34" s="233"/>
      <c r="I34" s="243">
        <f t="shared" si="1"/>
        <v>77</v>
      </c>
      <c r="J34" s="195"/>
      <c r="K34" s="196"/>
      <c r="L34" s="255">
        <f t="shared" si="2"/>
        <v>0</v>
      </c>
      <c r="M34" s="197"/>
    </row>
    <row r="35" spans="1:13" s="7" customFormat="1" ht="12.75" customHeight="1">
      <c r="A35" s="339"/>
      <c r="B35" s="337"/>
      <c r="C35" s="311"/>
      <c r="D35" s="187">
        <v>1</v>
      </c>
      <c r="E35" s="183"/>
      <c r="F35" s="184">
        <v>54</v>
      </c>
      <c r="G35" s="239">
        <f t="shared" ref="G35:G49" si="4">E35+F35</f>
        <v>54</v>
      </c>
      <c r="H35" s="198">
        <v>305</v>
      </c>
      <c r="I35" s="239">
        <f t="shared" si="1"/>
        <v>359</v>
      </c>
      <c r="J35" s="183"/>
      <c r="K35" s="184"/>
      <c r="L35" s="251">
        <f t="shared" si="2"/>
        <v>0</v>
      </c>
      <c r="M35" s="194"/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4244</v>
      </c>
      <c r="F36" s="240">
        <f t="shared" ref="F36" si="5">SUM(F23:F35)</f>
        <v>202</v>
      </c>
      <c r="G36" s="240">
        <f t="shared" ref="G36" si="6">SUM(G23:G35)</f>
        <v>4446</v>
      </c>
      <c r="H36" s="244">
        <f t="shared" ref="H36" si="7">SUM(H23:H35)</f>
        <v>305</v>
      </c>
      <c r="I36" s="240">
        <f t="shared" ref="I36" si="8">SUM(I23:I35)</f>
        <v>4751</v>
      </c>
      <c r="J36" s="261">
        <f t="shared" ref="J36" si="9">SUM(J23:J35)</f>
        <v>0</v>
      </c>
      <c r="K36" s="240">
        <f t="shared" ref="K36" si="10">SUM(K23:K35)</f>
        <v>0</v>
      </c>
      <c r="L36" s="252">
        <f t="shared" ref="L36" si="11">SUM(L23:L35)</f>
        <v>0</v>
      </c>
      <c r="M36" s="262">
        <f t="shared" ref="M36" si="12">SUM(M23:M35)</f>
        <v>0</v>
      </c>
    </row>
    <row r="37" spans="1:13" s="7" customFormat="1" ht="12.75" customHeight="1">
      <c r="A37" s="338" t="s">
        <v>168</v>
      </c>
      <c r="B37" s="336" t="s">
        <v>169</v>
      </c>
      <c r="C37" s="335" t="s">
        <v>149</v>
      </c>
      <c r="D37" s="167">
        <v>13</v>
      </c>
      <c r="E37" s="168">
        <v>37</v>
      </c>
      <c r="F37" s="169"/>
      <c r="G37" s="235">
        <f t="shared" si="4"/>
        <v>37</v>
      </c>
      <c r="H37" s="234"/>
      <c r="I37" s="235">
        <f t="shared" si="1"/>
        <v>37</v>
      </c>
      <c r="J37" s="168"/>
      <c r="K37" s="169"/>
      <c r="L37" s="247">
        <f t="shared" si="2"/>
        <v>0</v>
      </c>
      <c r="M37" s="188"/>
    </row>
    <row r="38" spans="1:13" s="7" customFormat="1" ht="12.75" customHeight="1">
      <c r="A38" s="339"/>
      <c r="B38" s="337"/>
      <c r="C38" s="309"/>
      <c r="D38" s="170">
        <v>12</v>
      </c>
      <c r="E38" s="171">
        <v>1</v>
      </c>
      <c r="F38" s="172"/>
      <c r="G38" s="236">
        <f t="shared" si="4"/>
        <v>1</v>
      </c>
      <c r="H38" s="233"/>
      <c r="I38" s="236">
        <f t="shared" si="1"/>
        <v>1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39"/>
      <c r="B39" s="337"/>
      <c r="C39" s="310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39"/>
      <c r="B40" s="337"/>
      <c r="C40" s="308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39"/>
      <c r="B41" s="337"/>
      <c r="C41" s="309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39"/>
      <c r="B42" s="337"/>
      <c r="C42" s="309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39"/>
      <c r="B43" s="337"/>
      <c r="C43" s="309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39"/>
      <c r="B44" s="337"/>
      <c r="C44" s="310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39"/>
      <c r="B45" s="337"/>
      <c r="C45" s="308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39"/>
      <c r="B46" s="337"/>
      <c r="C46" s="309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39"/>
      <c r="B47" s="337"/>
      <c r="C47" s="309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39"/>
      <c r="B48" s="337"/>
      <c r="C48" s="309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39"/>
      <c r="B49" s="337"/>
      <c r="C49" s="311"/>
      <c r="D49" s="173">
        <v>1</v>
      </c>
      <c r="E49" s="183"/>
      <c r="F49" s="184"/>
      <c r="G49" s="239">
        <f t="shared" si="4"/>
        <v>0</v>
      </c>
      <c r="H49" s="198">
        <v>9</v>
      </c>
      <c r="I49" s="239">
        <f t="shared" si="1"/>
        <v>9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38</v>
      </c>
      <c r="F50" s="244">
        <f t="shared" ref="F50" si="13">SUM(F37:F49)</f>
        <v>0</v>
      </c>
      <c r="G50" s="244">
        <f t="shared" ref="G50" si="14">SUM(G37:G49)</f>
        <v>38</v>
      </c>
      <c r="H50" s="244">
        <f t="shared" ref="H50" si="15">SUM(H37:H49)</f>
        <v>9</v>
      </c>
      <c r="I50" s="244">
        <f t="shared" ref="I50" si="16">SUM(I37:I49)</f>
        <v>47</v>
      </c>
      <c r="J50" s="265">
        <f t="shared" ref="J50" si="17">SUM(J37:J49)</f>
        <v>0</v>
      </c>
      <c r="K50" s="244">
        <f t="shared" ref="K50" si="18">SUM(K37:K49)</f>
        <v>0</v>
      </c>
      <c r="L50" s="256">
        <f t="shared" ref="L50:M50" si="19">SUM(L37:L49)</f>
        <v>0</v>
      </c>
      <c r="M50" s="266">
        <f t="shared" si="19"/>
        <v>0</v>
      </c>
    </row>
    <row r="51" spans="1:13" s="165" customFormat="1" ht="12.75" customHeight="1" thickBot="1">
      <c r="A51" s="269"/>
      <c r="B51" s="324" t="s">
        <v>18</v>
      </c>
      <c r="C51" s="324"/>
      <c r="D51" s="325"/>
      <c r="E51" s="267">
        <f>E22+E36+E50</f>
        <v>7102</v>
      </c>
      <c r="F51" s="245">
        <f t="shared" ref="F51:M51" si="20">F22+F36+F50</f>
        <v>409</v>
      </c>
      <c r="G51" s="245">
        <f t="shared" si="20"/>
        <v>7511</v>
      </c>
      <c r="H51" s="245">
        <f t="shared" si="20"/>
        <v>469</v>
      </c>
      <c r="I51" s="246">
        <f t="shared" si="20"/>
        <v>7980</v>
      </c>
      <c r="J51" s="267">
        <f t="shared" si="20"/>
        <v>0</v>
      </c>
      <c r="K51" s="245">
        <f t="shared" si="20"/>
        <v>0</v>
      </c>
      <c r="L51" s="257">
        <f t="shared" si="20"/>
        <v>0</v>
      </c>
      <c r="M51" s="268">
        <f t="shared" si="20"/>
        <v>0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13"/>
      <c r="K1" s="13"/>
    </row>
    <row r="2" spans="1:1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48" t="s">
        <v>141</v>
      </c>
      <c r="B4" s="348"/>
      <c r="C4" s="348"/>
      <c r="D4" s="348"/>
      <c r="E4" s="348"/>
      <c r="F4" s="348"/>
      <c r="G4" s="348"/>
      <c r="H4" s="348"/>
      <c r="I4" s="3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49" t="s">
        <v>3</v>
      </c>
      <c r="I5" s="349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47" t="s">
        <v>6</v>
      </c>
      <c r="G6" s="347"/>
      <c r="H6" s="347"/>
      <c r="I6" s="347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47"/>
    </row>
    <row r="8" spans="1:11" ht="13.5" customHeight="1" thickBot="1">
      <c r="A8" s="352" t="s">
        <v>28</v>
      </c>
      <c r="B8" s="3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4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4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4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50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50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50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50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50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50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50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50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50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50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50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50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50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50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50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50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50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51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51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51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51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51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5" t="s">
        <v>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213"/>
    </row>
    <row r="2" spans="1:24" s="210" customFormat="1" ht="12.75" customHeight="1">
      <c r="A2" s="375" t="s">
        <v>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13" t="s">
        <v>141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213"/>
    </row>
    <row r="5" spans="1:24" s="210" customFormat="1" ht="12.75" customHeight="1">
      <c r="A5" s="374" t="s">
        <v>192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6" t="s">
        <v>4</v>
      </c>
      <c r="B7" s="377"/>
      <c r="C7" s="377"/>
      <c r="D7" s="378"/>
      <c r="E7" s="371" t="s">
        <v>156</v>
      </c>
      <c r="F7" s="371" t="s">
        <v>156</v>
      </c>
      <c r="G7" s="379" t="s">
        <v>65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0"/>
      <c r="S7" s="380"/>
      <c r="T7" s="380"/>
      <c r="U7" s="380"/>
      <c r="V7" s="380"/>
      <c r="W7" s="380"/>
      <c r="X7" s="217"/>
    </row>
    <row r="8" spans="1:24" s="218" customFormat="1" ht="21.75" customHeight="1" thickBot="1">
      <c r="A8" s="355" t="s">
        <v>153</v>
      </c>
      <c r="B8" s="355" t="s">
        <v>154</v>
      </c>
      <c r="C8" s="355" t="s">
        <v>13</v>
      </c>
      <c r="D8" s="355" t="s">
        <v>155</v>
      </c>
      <c r="E8" s="372"/>
      <c r="F8" s="372"/>
      <c r="G8" s="376" t="s">
        <v>5</v>
      </c>
      <c r="H8" s="377"/>
      <c r="I8" s="377"/>
      <c r="J8" s="377"/>
      <c r="K8" s="377"/>
      <c r="L8" s="377"/>
      <c r="M8" s="377"/>
      <c r="N8" s="377"/>
      <c r="O8" s="377"/>
      <c r="P8" s="386"/>
      <c r="Q8" s="387"/>
      <c r="R8" s="357" t="s">
        <v>66</v>
      </c>
      <c r="S8" s="357"/>
      <c r="T8" s="357"/>
      <c r="U8" s="357"/>
      <c r="V8" s="357"/>
      <c r="W8" s="357"/>
      <c r="X8" s="217"/>
    </row>
    <row r="9" spans="1:24" s="218" customFormat="1" ht="17.25" customHeight="1" thickBot="1">
      <c r="A9" s="356"/>
      <c r="B9" s="356"/>
      <c r="C9" s="356"/>
      <c r="D9" s="356"/>
      <c r="E9" s="372"/>
      <c r="F9" s="372"/>
      <c r="G9" s="358" t="s">
        <v>67</v>
      </c>
      <c r="H9" s="358"/>
      <c r="I9" s="359"/>
      <c r="J9" s="388" t="s">
        <v>68</v>
      </c>
      <c r="K9" s="388"/>
      <c r="L9" s="388"/>
      <c r="M9" s="389"/>
      <c r="N9" s="389"/>
      <c r="O9" s="389"/>
      <c r="P9" s="389"/>
      <c r="Q9" s="389"/>
      <c r="R9" s="360" t="s">
        <v>67</v>
      </c>
      <c r="S9" s="360"/>
      <c r="T9" s="360"/>
      <c r="U9" s="381" t="s">
        <v>68</v>
      </c>
      <c r="V9" s="381"/>
      <c r="W9" s="381"/>
      <c r="X9" s="217"/>
    </row>
    <row r="10" spans="1:24" s="218" customFormat="1" ht="26.25" customHeight="1" thickBot="1">
      <c r="A10" s="356"/>
      <c r="B10" s="356"/>
      <c r="C10" s="356"/>
      <c r="D10" s="356"/>
      <c r="E10" s="373"/>
      <c r="F10" s="373"/>
      <c r="G10" s="382" t="s">
        <v>190</v>
      </c>
      <c r="H10" s="366" t="s">
        <v>158</v>
      </c>
      <c r="I10" s="366" t="s">
        <v>10</v>
      </c>
      <c r="J10" s="368" t="s">
        <v>160</v>
      </c>
      <c r="K10" s="369"/>
      <c r="L10" s="369"/>
      <c r="M10" s="369"/>
      <c r="N10" s="369"/>
      <c r="O10" s="369"/>
      <c r="P10" s="363" t="s">
        <v>173</v>
      </c>
      <c r="Q10" s="363" t="s">
        <v>174</v>
      </c>
      <c r="R10" s="366" t="s">
        <v>159</v>
      </c>
      <c r="S10" s="366" t="s">
        <v>158</v>
      </c>
      <c r="T10" s="366" t="s">
        <v>10</v>
      </c>
      <c r="U10" s="383" t="s">
        <v>160</v>
      </c>
      <c r="V10" s="384"/>
      <c r="W10" s="385"/>
      <c r="X10" s="217"/>
    </row>
    <row r="11" spans="1:24" s="218" customFormat="1" ht="26.25" customHeight="1" thickBot="1">
      <c r="A11" s="356"/>
      <c r="B11" s="356"/>
      <c r="C11" s="356"/>
      <c r="D11" s="356"/>
      <c r="E11" s="361" t="s">
        <v>157</v>
      </c>
      <c r="F11" s="361" t="s">
        <v>157</v>
      </c>
      <c r="G11" s="366"/>
      <c r="H11" s="366"/>
      <c r="I11" s="366"/>
      <c r="J11" s="370" t="s">
        <v>161</v>
      </c>
      <c r="K11" s="365"/>
      <c r="L11" s="365"/>
      <c r="M11" s="219" t="s">
        <v>164</v>
      </c>
      <c r="N11" s="219" t="s">
        <v>162</v>
      </c>
      <c r="O11" s="220" t="s">
        <v>163</v>
      </c>
      <c r="P11" s="364"/>
      <c r="Q11" s="364"/>
      <c r="R11" s="366"/>
      <c r="S11" s="366"/>
      <c r="T11" s="366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56"/>
      <c r="B12" s="356"/>
      <c r="C12" s="356"/>
      <c r="D12" s="356"/>
      <c r="E12" s="362"/>
      <c r="F12" s="362"/>
      <c r="G12" s="367"/>
      <c r="H12" s="367"/>
      <c r="I12" s="367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65"/>
      <c r="Q12" s="365"/>
      <c r="R12" s="367"/>
      <c r="S12" s="367"/>
      <c r="T12" s="367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92" t="s">
        <v>148</v>
      </c>
      <c r="B13" s="392" t="s">
        <v>152</v>
      </c>
      <c r="C13" s="400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93"/>
      <c r="B14" s="393"/>
      <c r="C14" s="401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93"/>
      <c r="B15" s="393"/>
      <c r="C15" s="402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93"/>
      <c r="B16" s="393"/>
      <c r="C16" s="403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93"/>
      <c r="B17" s="393"/>
      <c r="C17" s="401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93"/>
      <c r="B18" s="393"/>
      <c r="C18" s="401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93"/>
      <c r="B19" s="393"/>
      <c r="C19" s="401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93"/>
      <c r="B20" s="393"/>
      <c r="C20" s="404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93"/>
      <c r="B21" s="393"/>
      <c r="C21" s="405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93"/>
      <c r="B22" s="393"/>
      <c r="C22" s="401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93"/>
      <c r="B23" s="393"/>
      <c r="C23" s="401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93"/>
      <c r="B24" s="393"/>
      <c r="C24" s="401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93"/>
      <c r="B25" s="393"/>
      <c r="C25" s="402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92" t="s">
        <v>166</v>
      </c>
      <c r="B26" s="392" t="s">
        <v>167</v>
      </c>
      <c r="C26" s="400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93"/>
      <c r="B27" s="393"/>
      <c r="C27" s="401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93"/>
      <c r="B28" s="393"/>
      <c r="C28" s="402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93"/>
      <c r="B29" s="393"/>
      <c r="C29" s="403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93"/>
      <c r="B30" s="393"/>
      <c r="C30" s="401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93"/>
      <c r="B31" s="393"/>
      <c r="C31" s="401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93"/>
      <c r="B32" s="393"/>
      <c r="C32" s="401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93"/>
      <c r="B33" s="393"/>
      <c r="C33" s="404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93"/>
      <c r="B34" s="393"/>
      <c r="C34" s="405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93"/>
      <c r="B35" s="393"/>
      <c r="C35" s="401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93"/>
      <c r="B36" s="393"/>
      <c r="C36" s="401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93"/>
      <c r="B37" s="393"/>
      <c r="C37" s="401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93"/>
      <c r="B38" s="393"/>
      <c r="C38" s="402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92" t="s">
        <v>168</v>
      </c>
      <c r="B39" s="392" t="s">
        <v>169</v>
      </c>
      <c r="C39" s="394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93"/>
      <c r="B40" s="393"/>
      <c r="C40" s="394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93"/>
      <c r="B41" s="393"/>
      <c r="C41" s="395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93"/>
      <c r="B42" s="393"/>
      <c r="C42" s="396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93"/>
      <c r="B43" s="393"/>
      <c r="C43" s="397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93"/>
      <c r="B44" s="393"/>
      <c r="C44" s="397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93"/>
      <c r="B45" s="393"/>
      <c r="C45" s="397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93"/>
      <c r="B46" s="393"/>
      <c r="C46" s="398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93"/>
      <c r="B47" s="393"/>
      <c r="C47" s="396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93"/>
      <c r="B48" s="393"/>
      <c r="C48" s="397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93"/>
      <c r="B49" s="393"/>
      <c r="C49" s="397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93"/>
      <c r="B50" s="393"/>
      <c r="C50" s="397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93"/>
      <c r="B51" s="393"/>
      <c r="C51" s="399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90" t="s">
        <v>69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213"/>
    </row>
    <row r="55" spans="1:24" s="210" customForma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12" t="s">
        <v>62</v>
      </c>
      <c r="B1" s="312"/>
      <c r="C1" s="312"/>
      <c r="D1" s="13"/>
    </row>
    <row r="2" spans="1:4" s="2" customFormat="1" ht="12.75" customHeight="1">
      <c r="A2" s="312" t="s">
        <v>20</v>
      </c>
      <c r="B2" s="312"/>
      <c r="C2" s="312"/>
    </row>
    <row r="3" spans="1:4" s="2" customFormat="1" ht="12.75" customHeight="1">
      <c r="A3" s="5"/>
      <c r="B3" s="5"/>
      <c r="C3" s="5"/>
    </row>
    <row r="4" spans="1:4" s="2" customFormat="1" ht="12.75" customHeight="1">
      <c r="A4" s="313" t="s">
        <v>2</v>
      </c>
      <c r="B4" s="313"/>
      <c r="C4" s="313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12" t="s">
        <v>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7" customFormat="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>
      <c r="A3" s="6"/>
      <c r="B3" s="6"/>
    </row>
    <row r="4" spans="1:18" ht="12.75" customHeight="1">
      <c r="A4" s="406" t="s">
        <v>141</v>
      </c>
      <c r="B4" s="406"/>
      <c r="C4" s="406"/>
    </row>
    <row r="5" spans="1:18" ht="12.75" customHeight="1">
      <c r="A5" s="407" t="s">
        <v>64</v>
      </c>
      <c r="B5" s="407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7" t="s">
        <v>71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8"/>
    </row>
    <row r="8" spans="1:18" s="15" customFormat="1" ht="25.5" customHeight="1" thickTop="1">
      <c r="A8" s="415"/>
      <c r="B8" s="416"/>
      <c r="C8" s="410" t="s">
        <v>72</v>
      </c>
      <c r="D8" s="409" t="s">
        <v>73</v>
      </c>
      <c r="E8" s="409" t="s">
        <v>74</v>
      </c>
      <c r="F8" s="409" t="s">
        <v>75</v>
      </c>
      <c r="G8" s="408" t="s">
        <v>76</v>
      </c>
      <c r="H8" s="408"/>
      <c r="I8" s="408"/>
      <c r="J8" s="408"/>
      <c r="K8" s="408"/>
      <c r="L8" s="408"/>
      <c r="M8" s="409" t="s">
        <v>77</v>
      </c>
      <c r="N8" s="408" t="s">
        <v>78</v>
      </c>
      <c r="O8" s="408"/>
      <c r="P8" s="408" t="s">
        <v>79</v>
      </c>
      <c r="Q8" s="408"/>
      <c r="R8" s="411" t="s">
        <v>10</v>
      </c>
    </row>
    <row r="9" spans="1:18" s="15" customFormat="1" ht="31.5">
      <c r="A9" s="141" t="s">
        <v>25</v>
      </c>
      <c r="B9" s="110" t="s">
        <v>26</v>
      </c>
      <c r="C9" s="410"/>
      <c r="D9" s="409"/>
      <c r="E9" s="409"/>
      <c r="F9" s="40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09"/>
      <c r="N9" s="113" t="s">
        <v>86</v>
      </c>
      <c r="O9" s="113" t="s">
        <v>87</v>
      </c>
      <c r="P9" s="113" t="s">
        <v>88</v>
      </c>
      <c r="Q9" s="113" t="s">
        <v>89</v>
      </c>
      <c r="R9" s="411"/>
    </row>
    <row r="10" spans="1:18" ht="13.5" customHeight="1" thickBot="1">
      <c r="A10" s="352" t="s">
        <v>28</v>
      </c>
      <c r="B10" s="414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4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4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4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50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50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50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50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50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50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50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50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50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50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50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51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51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51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51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51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51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3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3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3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3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3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12" t="s">
        <v>142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18" s="99" customFormat="1" ht="12.75" customHeight="1">
      <c r="A40" s="412" t="s">
        <v>143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s="99" customFormat="1" ht="12.75" customHeight="1">
      <c r="A41" s="412" t="s">
        <v>91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s="99" customFormat="1" ht="12.75" customHeight="1">
      <c r="A42" s="412" t="s">
        <v>92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18" s="99" customFormat="1" ht="12.75" customHeight="1">
      <c r="A43" s="412" t="s">
        <v>93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18" s="99" customFormat="1" ht="12.75" customHeight="1">
      <c r="A44" s="412" t="s">
        <v>94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</row>
    <row r="45" spans="1:18" s="99" customFormat="1" ht="12.75" customHeight="1">
      <c r="A45" s="412" t="s">
        <v>95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</row>
    <row r="46" spans="1:18" s="99" customFormat="1" ht="12.75" customHeight="1">
      <c r="A46" s="412" t="s">
        <v>96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</row>
    <row r="47" spans="1:18" s="99" customFormat="1" ht="12.75" customHeight="1">
      <c r="A47" s="412" t="s">
        <v>97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</row>
    <row r="48" spans="1:18" s="99" customFormat="1" ht="12.75" customHeight="1">
      <c r="A48" s="412" t="s">
        <v>98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C14" sqref="C14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5" t="s">
        <v>99</v>
      </c>
      <c r="B1" s="375"/>
      <c r="C1" s="375"/>
      <c r="D1" s="375"/>
      <c r="E1" s="375"/>
      <c r="F1" s="375"/>
      <c r="G1" s="375"/>
    </row>
    <row r="2" spans="1:7" s="210" customFormat="1" ht="12.75" customHeight="1">
      <c r="A2" s="375" t="s">
        <v>1</v>
      </c>
      <c r="B2" s="375"/>
      <c r="C2" s="375"/>
      <c r="D2" s="375"/>
      <c r="E2" s="375"/>
      <c r="F2" s="375"/>
      <c r="G2" s="375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13" t="s">
        <v>195</v>
      </c>
      <c r="B4" s="313"/>
      <c r="C4" s="313"/>
      <c r="D4" s="313"/>
      <c r="E4" s="313"/>
      <c r="F4" s="313"/>
      <c r="G4" s="313"/>
    </row>
    <row r="5" spans="1:7" s="205" customFormat="1" ht="12.75" customHeight="1">
      <c r="A5" s="204"/>
      <c r="B5" s="204"/>
      <c r="F5" s="314" t="s">
        <v>196</v>
      </c>
      <c r="G5" s="314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>
        <v>0</v>
      </c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297</v>
      </c>
      <c r="C11" s="207">
        <v>9</v>
      </c>
      <c r="D11" s="207">
        <v>35</v>
      </c>
      <c r="E11" s="10">
        <f t="shared" ref="E11:E38" si="1">SUM(B11:D11)</f>
        <v>341</v>
      </c>
      <c r="F11" s="207">
        <v>3</v>
      </c>
      <c r="G11" s="10">
        <f t="shared" si="0"/>
        <v>344</v>
      </c>
    </row>
    <row r="12" spans="1:7" s="7" customFormat="1" ht="12.75" customHeight="1">
      <c r="A12" s="296" t="s">
        <v>180</v>
      </c>
      <c r="B12" s="207">
        <v>59</v>
      </c>
      <c r="C12" s="207">
        <v>1</v>
      </c>
      <c r="D12" s="207">
        <v>20</v>
      </c>
      <c r="E12" s="10">
        <f t="shared" si="1"/>
        <v>80</v>
      </c>
      <c r="F12" s="207">
        <v>0</v>
      </c>
      <c r="G12" s="10">
        <f t="shared" si="0"/>
        <v>80</v>
      </c>
    </row>
    <row r="13" spans="1:7" s="7" customFormat="1" ht="12.75" customHeight="1">
      <c r="A13" s="296" t="s">
        <v>181</v>
      </c>
      <c r="B13" s="207">
        <v>39</v>
      </c>
      <c r="C13" s="207">
        <v>3</v>
      </c>
      <c r="D13" s="207">
        <v>10</v>
      </c>
      <c r="E13" s="10">
        <f t="shared" si="1"/>
        <v>52</v>
      </c>
      <c r="F13" s="207">
        <v>1</v>
      </c>
      <c r="G13" s="10">
        <f t="shared" si="0"/>
        <v>53</v>
      </c>
    </row>
    <row r="14" spans="1:7" s="7" customFormat="1" ht="12.75" customHeight="1">
      <c r="A14" s="296" t="s">
        <v>182</v>
      </c>
      <c r="B14" s="207">
        <v>192</v>
      </c>
      <c r="C14" s="207"/>
      <c r="D14" s="207"/>
      <c r="E14" s="10">
        <f t="shared" si="1"/>
        <v>192</v>
      </c>
      <c r="F14" s="207">
        <v>2</v>
      </c>
      <c r="G14" s="10">
        <f t="shared" si="0"/>
        <v>194</v>
      </c>
    </row>
    <row r="15" spans="1:7" s="7" customFormat="1" ht="12.75" customHeight="1">
      <c r="A15" s="296" t="s">
        <v>183</v>
      </c>
      <c r="B15" s="207">
        <v>3161</v>
      </c>
      <c r="C15" s="207"/>
      <c r="D15" s="207"/>
      <c r="E15" s="10">
        <f t="shared" si="1"/>
        <v>3161</v>
      </c>
      <c r="F15" s="207">
        <v>67</v>
      </c>
      <c r="G15" s="10">
        <f t="shared" si="0"/>
        <v>3228</v>
      </c>
    </row>
    <row r="16" spans="1:7" s="7" customFormat="1" ht="12.75" customHeight="1">
      <c r="A16" s="296" t="s">
        <v>184</v>
      </c>
      <c r="B16" s="207">
        <v>185</v>
      </c>
      <c r="C16" s="207"/>
      <c r="D16" s="207"/>
      <c r="E16" s="10">
        <f t="shared" si="1"/>
        <v>185</v>
      </c>
      <c r="F16" s="207">
        <v>13</v>
      </c>
      <c r="G16" s="10">
        <f t="shared" si="0"/>
        <v>198</v>
      </c>
    </row>
    <row r="17" spans="1:7" s="7" customFormat="1" ht="12.75" customHeight="1">
      <c r="A17" s="296" t="s">
        <v>185</v>
      </c>
      <c r="B17" s="207">
        <v>982</v>
      </c>
      <c r="C17" s="207"/>
      <c r="D17" s="207"/>
      <c r="E17" s="10">
        <f t="shared" si="1"/>
        <v>982</v>
      </c>
      <c r="F17" s="207">
        <v>39</v>
      </c>
      <c r="G17" s="10">
        <f t="shared" si="0"/>
        <v>1021</v>
      </c>
    </row>
    <row r="18" spans="1:7" s="7" customFormat="1" ht="12.75" customHeight="1">
      <c r="A18" s="296" t="s">
        <v>186</v>
      </c>
      <c r="B18" s="207">
        <v>1136</v>
      </c>
      <c r="C18" s="207"/>
      <c r="D18" s="207"/>
      <c r="E18" s="10">
        <f t="shared" si="1"/>
        <v>1136</v>
      </c>
      <c r="F18" s="207">
        <v>167</v>
      </c>
      <c r="G18" s="10">
        <f t="shared" si="0"/>
        <v>1303</v>
      </c>
    </row>
    <row r="19" spans="1:7" s="7" customFormat="1" ht="12.75" customHeight="1">
      <c r="A19" s="296" t="s">
        <v>187</v>
      </c>
      <c r="B19" s="207">
        <v>103</v>
      </c>
      <c r="C19" s="207"/>
      <c r="D19" s="207"/>
      <c r="E19" s="10">
        <f t="shared" si="1"/>
        <v>103</v>
      </c>
      <c r="F19" s="207">
        <v>9</v>
      </c>
      <c r="G19" s="10">
        <f t="shared" si="0"/>
        <v>112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6155</v>
      </c>
      <c r="C39" s="122">
        <f>SUM(C10:C19)</f>
        <v>13</v>
      </c>
      <c r="D39" s="122">
        <f t="shared" ref="D39:G39" si="2">SUM(D10:D19)</f>
        <v>65</v>
      </c>
      <c r="E39" s="122">
        <f t="shared" si="2"/>
        <v>6233</v>
      </c>
      <c r="F39" s="122">
        <f t="shared" si="2"/>
        <v>301</v>
      </c>
      <c r="G39" s="122">
        <f t="shared" si="2"/>
        <v>6534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12" t="s">
        <v>108</v>
      </c>
      <c r="B1" s="312"/>
      <c r="C1" s="312"/>
    </row>
    <row r="2" spans="1:4" ht="12.75" customHeight="1">
      <c r="A2" s="312" t="s">
        <v>63</v>
      </c>
      <c r="B2" s="312"/>
      <c r="C2" s="312"/>
    </row>
    <row r="3" spans="1:4" ht="12.75" customHeight="1">
      <c r="A3" s="5"/>
      <c r="B3" s="5"/>
    </row>
    <row r="4" spans="1:4" ht="12.75" customHeight="1">
      <c r="A4" s="313" t="s">
        <v>141</v>
      </c>
      <c r="B4" s="313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B6" sqref="B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12" t="s">
        <v>112</v>
      </c>
      <c r="B1" s="312"/>
    </row>
    <row r="2" spans="1:2">
      <c r="A2" s="312" t="s">
        <v>1</v>
      </c>
      <c r="B2" s="312"/>
    </row>
    <row r="3" spans="1:2">
      <c r="A3" s="103"/>
      <c r="B3" s="104"/>
    </row>
    <row r="4" spans="1:2" ht="12.75" customHeight="1">
      <c r="A4" s="374" t="s">
        <v>194</v>
      </c>
      <c r="B4" s="374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>
        <v>0</v>
      </c>
    </row>
    <row r="8" spans="1:2" ht="34.15" customHeight="1">
      <c r="A8" s="300" t="s">
        <v>114</v>
      </c>
      <c r="B8" s="211">
        <v>0</v>
      </c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ht="12.75" customHeight="1">
      <c r="A2" s="312" t="s">
        <v>132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4" ht="12.75" customHeight="1">
      <c r="A3" s="407" t="s">
        <v>146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49" t="s">
        <v>3</v>
      </c>
      <c r="M4" s="349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26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27"/>
      <c r="D7" s="342"/>
      <c r="E7" s="342"/>
      <c r="F7" s="342"/>
      <c r="G7" s="424" t="s">
        <v>138</v>
      </c>
      <c r="H7" s="424"/>
      <c r="I7" s="424"/>
      <c r="J7" s="425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8" t="s">
        <v>116</v>
      </c>
      <c r="B22" s="428"/>
      <c r="C22" s="428"/>
      <c r="D22" s="428"/>
      <c r="E22" s="428"/>
      <c r="F22" s="428"/>
      <c r="G22" s="428"/>
      <c r="H22" s="428"/>
      <c r="I22" s="108"/>
      <c r="J22" s="16"/>
    </row>
    <row r="23" spans="1:14" s="7" customFormat="1" ht="12.75" customHeight="1">
      <c r="A23" s="429" t="s">
        <v>69</v>
      </c>
      <c r="B23" s="429"/>
      <c r="C23" s="429"/>
      <c r="D23" s="429"/>
      <c r="E23" s="429"/>
      <c r="F23" s="429"/>
      <c r="G23" s="429"/>
      <c r="H23" s="429"/>
      <c r="I23" s="109"/>
      <c r="J23" s="16"/>
    </row>
    <row r="24" spans="1:14" s="7" customFormat="1">
      <c r="A24" s="430" t="s">
        <v>140</v>
      </c>
      <c r="B24" s="430"/>
      <c r="C24" s="430"/>
      <c r="D24" s="430"/>
      <c r="E24" s="430"/>
      <c r="F24" s="430"/>
      <c r="G24" s="430"/>
      <c r="H24" s="430"/>
      <c r="I24" s="114"/>
      <c r="K24" s="16"/>
      <c r="N24" s="16"/>
    </row>
    <row r="25" spans="1:14" s="7" customFormat="1">
      <c r="A25" s="422" t="s">
        <v>126</v>
      </c>
      <c r="B25" s="423"/>
      <c r="C25" s="423"/>
      <c r="D25" s="423" t="s">
        <v>127</v>
      </c>
      <c r="E25" s="423"/>
      <c r="F25" s="423"/>
      <c r="G25" s="423"/>
      <c r="H25" s="423"/>
      <c r="I25" s="423"/>
      <c r="J25" s="423"/>
      <c r="K25" s="423"/>
      <c r="L25" s="423"/>
      <c r="M25" s="431"/>
      <c r="N25" s="16"/>
    </row>
    <row r="26" spans="1:14" s="7" customFormat="1" ht="13.5" customHeight="1">
      <c r="A26" s="421" t="s">
        <v>134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20"/>
      <c r="N26" s="16"/>
    </row>
    <row r="27" spans="1:14" s="7" customFormat="1" ht="13.5" customHeight="1">
      <c r="A27" s="421" t="s">
        <v>135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20"/>
      <c r="N27" s="16"/>
    </row>
    <row r="28" spans="1:14" s="7" customFormat="1" ht="12.75" customHeight="1">
      <c r="A28" s="421" t="s">
        <v>128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20"/>
      <c r="N28" s="16"/>
    </row>
    <row r="29" spans="1:14" s="7" customFormat="1" ht="12.75" customHeight="1">
      <c r="A29" s="421" t="s">
        <v>129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20"/>
      <c r="N29" s="16"/>
    </row>
    <row r="30" spans="1:14" s="7" customFormat="1" ht="12.75" customHeight="1">
      <c r="A30" s="421" t="s">
        <v>130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20"/>
      <c r="N30" s="16"/>
    </row>
    <row r="31" spans="1:14" s="7" customFormat="1" ht="12.75" customHeight="1">
      <c r="A31" s="421" t="s">
        <v>131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20"/>
      <c r="N31" s="16"/>
    </row>
    <row r="32" spans="1:14" s="7" customFormat="1" ht="13.5" customHeight="1">
      <c r="A32" s="421" t="s">
        <v>136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20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6:M26"/>
    <mergeCell ref="A27:C27"/>
    <mergeCell ref="D27:M27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Nazareth</cp:lastModifiedBy>
  <cp:lastPrinted>2015-07-21T22:17:11Z</cp:lastPrinted>
  <dcterms:created xsi:type="dcterms:W3CDTF">2015-07-02T11:53:24Z</dcterms:created>
  <dcterms:modified xsi:type="dcterms:W3CDTF">2021-05-24T16:39:52Z</dcterms:modified>
</cp:coreProperties>
</file>